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2.08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<sst xmlns="http://schemas.openxmlformats.org/spreadsheetml/2006/main" count="23" uniqueCount="20">
  <si>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</si>
  <si>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</si>
  <si>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</si>
  <si>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</si>
  <si>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</si>
  <si>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</si>
  <si>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</si>
  <si>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</si>
  <si>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</si>
  <si>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</si>
  <si>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</si>
  <si>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</si>
  <si>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</si>
  <si>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</si>
  <si>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</si>
  <si>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</si>
  <si>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</si>
  <si>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</si>
  <si>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</si>
  <si>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2 августа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</si>
</sst>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H4" sqref="H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8" s="17" customFormat="1" ht="75.75" customHeight="1" thickBot="1">
      <c r="A2" s="25" t="s">
        <v>6</v>
      </c>
      <c r="B2" s="26" t="s">
        <v>0</v>
      </c>
      <c r="C2" s="26" t="s">
        <v>11</v>
      </c>
      <c r="D2" s="26" t="s">
        <v>10</v>
      </c>
      <c r="E2" s="26" t="s">
        <v>2</v>
      </c>
      <c r="F2" s="26" t="s">
        <v>8</v>
      </c>
      <c r="G2" s="26" t="s">
        <v>10</v>
      </c>
      <c r="H2" s="26" t="s">
        <v>12</v>
      </c>
      <c r="I2" s="26" t="s">
        <v>13</v>
      </c>
      <c r="J2" s="26" t="s">
        <v>10</v>
      </c>
      <c r="K2" s="26" t="s">
        <v>3</v>
      </c>
      <c r="L2" s="26" t="s">
        <v>4</v>
      </c>
      <c r="M2" s="26" t="s">
        <v>9</v>
      </c>
      <c r="N2" s="26" t="s">
        <v>10</v>
      </c>
      <c r="O2" s="26" t="s">
        <v>5</v>
      </c>
      <c r="P2" s="27" t="s">
        <v>18</v>
      </c>
      <c r="R2" s="1"/>
    </row>
    <row r="3" spans="1:16" s="1" customFormat="1" ht="42" customHeight="1">
      <c r="A3" s="18" t="s">
        <v>7</v>
      </c>
      <c r="B3" s="19">
        <v>900</v>
      </c>
      <c r="C3" s="19">
        <v>1024</v>
      </c>
      <c r="D3" s="19">
        <v>-124</v>
      </c>
      <c r="E3" s="19">
        <v>12899</v>
      </c>
      <c r="F3" s="19">
        <v>13239</v>
      </c>
      <c r="G3" s="19">
        <v>-340</v>
      </c>
      <c r="H3" s="20">
        <v>14.3</v>
      </c>
      <c r="I3" s="20">
        <v>12.9</v>
      </c>
      <c r="J3" s="20">
        <v>1.4</v>
      </c>
      <c r="K3" s="19">
        <v>436</v>
      </c>
      <c r="L3" s="19">
        <v>12463</v>
      </c>
      <c r="M3" s="19">
        <v>12766</v>
      </c>
      <c r="N3" s="19">
        <v>-303</v>
      </c>
      <c r="O3" s="22">
        <v>14295.8</v>
      </c>
      <c r="P3" s="21">
        <v>3.9</v>
      </c>
    </row>
    <row r="4" spans="1:16" s="1" customFormat="1" ht="42" customHeight="1">
      <c r="A4" s="8" t="s">
        <v>14</v>
      </c>
      <c r="B4" s="2">
        <v>1100</v>
      </c>
      <c r="C4" s="2">
        <v>1213</v>
      </c>
      <c r="D4" s="2">
        <f>B4-C4</f>
        <v>-113</v>
      </c>
      <c r="E4" s="2">
        <v>19518</v>
      </c>
      <c r="F4" s="2">
        <v>23006</v>
      </c>
      <c r="G4" s="2">
        <f>E4-F4</f>
        <v>-3488</v>
      </c>
      <c r="H4" s="3">
        <f aca="true" t="shared" si="0" ref="H4:I6">E4/B4</f>
        <v>17.743636363636362</v>
      </c>
      <c r="I4" s="3">
        <f t="shared" si="0"/>
        <v>18.966199505358617</v>
      </c>
      <c r="J4" s="3">
        <f>H4-I4</f>
        <v>-1.2225631417222544</v>
      </c>
      <c r="K4" s="2">
        <v>1473</v>
      </c>
      <c r="L4" s="2">
        <v>18045</v>
      </c>
      <c r="M4" s="2">
        <v>21680</v>
      </c>
      <c r="N4" s="2">
        <f>L4-M4</f>
        <v>-3635</v>
      </c>
      <c r="O4" s="4">
        <f>L4*P4/3.4</f>
        <v>21229.411764705885</v>
      </c>
      <c r="P4" s="7">
        <v>4</v>
      </c>
    </row>
    <row r="5" spans="1:16" s="1" customFormat="1" ht="42" customHeight="1">
      <c r="A5" s="8" t="s">
        <v>15</v>
      </c>
      <c r="B5" s="2">
        <v>778</v>
      </c>
      <c r="C5" s="2">
        <v>900</v>
      </c>
      <c r="D5" s="2">
        <f>B5-C5</f>
        <v>-122</v>
      </c>
      <c r="E5" s="2">
        <v>13066</v>
      </c>
      <c r="F5" s="2">
        <v>12442</v>
      </c>
      <c r="G5" s="2">
        <f>E5-F5</f>
        <v>624</v>
      </c>
      <c r="H5" s="3">
        <f t="shared" si="0"/>
        <v>16.794344473007712</v>
      </c>
      <c r="I5" s="3">
        <f t="shared" si="0"/>
        <v>13.824444444444444</v>
      </c>
      <c r="J5" s="3">
        <f>H5-I5</f>
        <v>2.969900028563268</v>
      </c>
      <c r="K5" s="2">
        <v>3246</v>
      </c>
      <c r="L5" s="2">
        <v>8858</v>
      </c>
      <c r="M5" s="2">
        <v>10385</v>
      </c>
      <c r="N5" s="2">
        <f>L5-M5</f>
        <v>-1527</v>
      </c>
      <c r="O5" s="4">
        <f>L5*P5/3.4</f>
        <v>8753.788235294118</v>
      </c>
      <c r="P5" s="7">
        <v>3.36</v>
      </c>
    </row>
    <row r="6" spans="1:16" s="1" customFormat="1" ht="42" customHeight="1">
      <c r="A6" s="8" t="s">
        <v>16</v>
      </c>
      <c r="B6" s="2">
        <v>560</v>
      </c>
      <c r="C6" s="2">
        <v>560</v>
      </c>
      <c r="D6" s="2">
        <f>B6-C6</f>
        <v>0</v>
      </c>
      <c r="E6" s="2">
        <v>7735</v>
      </c>
      <c r="F6" s="2">
        <v>8622</v>
      </c>
      <c r="G6" s="2">
        <f>E6-F6</f>
        <v>-887</v>
      </c>
      <c r="H6" s="3">
        <f t="shared" si="0"/>
        <v>13.8125</v>
      </c>
      <c r="I6" s="3">
        <f t="shared" si="0"/>
        <v>15.396428571428572</v>
      </c>
      <c r="J6" s="3">
        <f>H6-I6</f>
        <v>-1.5839285714285722</v>
      </c>
      <c r="K6" s="2">
        <v>264</v>
      </c>
      <c r="L6" s="2">
        <v>7454</v>
      </c>
      <c r="M6" s="2">
        <v>8214</v>
      </c>
      <c r="N6" s="2">
        <f>L6-M6</f>
        <v>-760</v>
      </c>
      <c r="O6" s="4">
        <f>L6*P6/3.4</f>
        <v>8330.941176470587</v>
      </c>
      <c r="P6" s="7">
        <v>3.8</v>
      </c>
    </row>
    <row r="7" spans="1:16" s="1" customFormat="1" ht="42" customHeight="1" thickBot="1">
      <c r="A7" s="15" t="s">
        <v>17</v>
      </c>
      <c r="B7" s="11"/>
      <c r="C7" s="11"/>
      <c r="D7" s="11"/>
      <c r="E7" s="11"/>
      <c r="F7" s="11"/>
      <c r="G7" s="11"/>
      <c r="H7" s="12"/>
      <c r="I7" s="12"/>
      <c r="J7" s="12"/>
      <c r="K7" s="11"/>
      <c r="L7" s="11">
        <v>962</v>
      </c>
      <c r="M7" s="11"/>
      <c r="N7" s="11">
        <f>L7-M7</f>
        <v>962</v>
      </c>
      <c r="O7" s="13">
        <v>962</v>
      </c>
      <c r="P7" s="14"/>
    </row>
    <row r="8" spans="1:16" s="10" customFormat="1" ht="42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>B8-C8</f>
        <v>-359</v>
      </c>
      <c r="E8" s="5">
        <f>SUM(E3:E7)</f>
        <v>53218</v>
      </c>
      <c r="F8" s="5">
        <f>SUM(F3:F7)</f>
        <v>57309</v>
      </c>
      <c r="G8" s="5">
        <f>E8-F8</f>
        <v>-4091</v>
      </c>
      <c r="H8" s="6">
        <f>E8/B8</f>
        <v>15.943079688436189</v>
      </c>
      <c r="I8" s="6">
        <f>F8/C8</f>
        <v>15.50148769272383</v>
      </c>
      <c r="J8" s="6">
        <f>H8-I8</f>
        <v>0.4415919957123595</v>
      </c>
      <c r="K8" s="5">
        <f>SUM(K3:K7)</f>
        <v>5419</v>
      </c>
      <c r="L8" s="5">
        <f>SUM(L3:L7)</f>
        <v>47782</v>
      </c>
      <c r="M8" s="5">
        <f>SUM(M3:M7)</f>
        <v>53045</v>
      </c>
      <c r="N8" s="5">
        <f>L8-M8</f>
        <v>-5263</v>
      </c>
      <c r="O8" s="6">
        <f>SUM(O3:O7)</f>
        <v>53571.94117647059</v>
      </c>
      <c r="P8" s="16">
        <f>O8*3.4/L8</f>
        <v>3.8119919635009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2016-08-03T07:46:49Z</dcterms:modified>
  <cp:category/>
  <cp:version/>
  <cp:contentType/>
  <cp:contentStatus/>
</cp:coreProperties>
</file>